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6F5B02A1-6938-48D1-A467-9C08A4296230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16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<sst xmlns="http://schemas.openxmlformats.org/spreadsheetml/2006/main" count="99" uniqueCount="51">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</sst>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13" zoomScaleNormal="100" workbookViewId="0">
      <selection activeCell="F40" sqref="F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10537.05</v>
      </c>
      <c r="C9" s="16">
        <v>0</v>
      </c>
      <c r="D9" s="16">
        <f t="shared" si="0"/>
        <v>10537.05</v>
      </c>
      <c r="E9" s="16">
        <v>12127.93</v>
      </c>
      <c r="F9" s="16">
        <v>12127.93</v>
      </c>
      <c r="G9" s="16">
        <f t="shared" si="1"/>
        <v>1590.880000000001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20193985.109999999</v>
      </c>
      <c r="C11" s="16">
        <v>0</v>
      </c>
      <c r="D11" s="16">
        <f t="shared" si="2"/>
        <v>20193985.109999999</v>
      </c>
      <c r="E11" s="16">
        <v>11617538.51</v>
      </c>
      <c r="F11" s="16">
        <v>11617538.51</v>
      </c>
      <c r="G11" s="16">
        <f t="shared" si="3"/>
        <v>-8576446.5999999996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20204522.16</v>
      </c>
      <c r="C16" s="17">
        <f t="shared" ref="C16:G16" si="6">SUM(C5:C14)</f>
        <v>0</v>
      </c>
      <c r="D16" s="17">
        <f t="shared" si="6"/>
        <v>20204522.16</v>
      </c>
      <c r="E16" s="17">
        <f t="shared" si="6"/>
        <v>11629666.439999999</v>
      </c>
      <c r="F16" s="10">
        <f t="shared" si="6"/>
        <v>11629666.439999999</v>
      </c>
      <c r="G16" s="11">
        <f t="shared" si="6"/>
        <v>-8574855.7199999988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20204522.16</v>
      </c>
      <c r="C31" s="20">
        <f t="shared" si="14"/>
        <v>0</v>
      </c>
      <c r="D31" s="20">
        <f t="shared" si="14"/>
        <v>20204522.16</v>
      </c>
      <c r="E31" s="20">
        <f t="shared" si="14"/>
        <v>11629666.439999999</v>
      </c>
      <c r="F31" s="20">
        <f t="shared" si="14"/>
        <v>11629666.439999999</v>
      </c>
      <c r="G31" s="20">
        <f t="shared" si="14"/>
        <v>-8574855.7199999988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10537.05</v>
      </c>
      <c r="C33" s="19">
        <v>0</v>
      </c>
      <c r="D33" s="19">
        <f>B33+C33</f>
        <v>10537.05</v>
      </c>
      <c r="E33" s="19">
        <v>12127.93</v>
      </c>
      <c r="F33" s="19">
        <v>12127.93</v>
      </c>
      <c r="G33" s="19">
        <f t="shared" ref="G33:G34" si="15">F33-B33</f>
        <v>1590.880000000001</v>
      </c>
      <c r="H33" s="30" t="s">
        <v>40</v>
      </c>
    </row>
    <row r="34" spans="1:8" ht="22.5" x14ac:dyDescent="0.2">
      <c r="A34" s="35" t="s">
        <v>32</v>
      </c>
      <c r="B34" s="19">
        <v>20193985.109999999</v>
      </c>
      <c r="C34" s="19">
        <v>0</v>
      </c>
      <c r="D34" s="19">
        <f>B34+C34</f>
        <v>20193985.109999999</v>
      </c>
      <c r="E34" s="19">
        <v>11617538.51</v>
      </c>
      <c r="F34" s="19">
        <v>11617538.51</v>
      </c>
      <c r="G34" s="19">
        <f t="shared" si="15"/>
        <v>-8576446.5999999996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20204522.16</v>
      </c>
      <c r="C40" s="17">
        <f t="shared" ref="C40:G40" si="18">SUM(C37+C31+C21)</f>
        <v>0</v>
      </c>
      <c r="D40" s="17">
        <f t="shared" si="18"/>
        <v>20204522.16</v>
      </c>
      <c r="E40" s="17">
        <f t="shared" si="18"/>
        <v>11629666.439999999</v>
      </c>
      <c r="F40" s="17">
        <f t="shared" si="18"/>
        <v>11629666.439999999</v>
      </c>
      <c r="G40" s="11">
        <f t="shared" si="18"/>
        <v>-8574855.7199999988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2023-08-08T18:48:54Z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